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9600" windowHeight="11640" activeTab="0"/>
  </bookViews>
  <sheets>
    <sheet name="H30財産目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<sst xmlns="http://schemas.openxmlformats.org/spreadsheetml/2006/main" count="75" uniqueCount="60">
  <si>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資産合計</t>
  </si>
  <si>
    <t>負債合計</t>
  </si>
  <si>
    <t>正味財産</t>
  </si>
  <si>
    <t>（単位：円）</t>
  </si>
  <si>
    <t>流動資産合計</t>
  </si>
  <si>
    <t>固定資産合計</t>
  </si>
  <si>
    <t>流動負債合計</t>
  </si>
  <si>
    <t>投資有価証券</t>
  </si>
  <si>
    <t>什器備品</t>
  </si>
  <si>
    <t>賞与引当金</t>
  </si>
  <si>
    <t>金額</t>
  </si>
  <si>
    <t>リース資産</t>
  </si>
  <si>
    <t>リース債務</t>
  </si>
  <si>
    <t>固定負債合計</t>
  </si>
  <si>
    <t>貸借対照表科目</t>
  </si>
  <si>
    <t>場所・物量等</t>
  </si>
  <si>
    <t>使用目的等</t>
  </si>
  <si>
    <t>（流動資産）</t>
  </si>
  <si>
    <t>現金</t>
  </si>
  <si>
    <t>手元保管</t>
  </si>
  <si>
    <t>未収金</t>
  </si>
  <si>
    <t>立替金</t>
  </si>
  <si>
    <t>（固定資産）</t>
  </si>
  <si>
    <t>基本財産</t>
  </si>
  <si>
    <t>その他固定資産</t>
  </si>
  <si>
    <t>（流動負債）</t>
  </si>
  <si>
    <t>未払金</t>
  </si>
  <si>
    <t>前受金</t>
  </si>
  <si>
    <t>預り金</t>
  </si>
  <si>
    <t>（固定負債）</t>
  </si>
  <si>
    <t>財　産　目　録</t>
  </si>
  <si>
    <t>運転資金として</t>
  </si>
  <si>
    <t>普通預金埼玉りそな銀行</t>
  </si>
  <si>
    <t>鴻巣支店</t>
  </si>
  <si>
    <t>野村證券㈱さいたま支店</t>
  </si>
  <si>
    <t>施設予約システム</t>
  </si>
  <si>
    <t>（利付国債）</t>
  </si>
  <si>
    <t>施設利用料金他</t>
  </si>
  <si>
    <t>臨時雇賃金他</t>
  </si>
  <si>
    <t>源泉徴収税等預り金</t>
  </si>
  <si>
    <t>共催事業等預り金</t>
  </si>
  <si>
    <t>自主事業入場料前受金</t>
  </si>
  <si>
    <t>施設利用料金前受金</t>
  </si>
  <si>
    <t>（共用財産）</t>
  </si>
  <si>
    <t>うち公益目的事業に必要な収益事業</t>
  </si>
  <si>
    <t>等その他の業務又は活動の用に供</t>
  </si>
  <si>
    <t>預金</t>
  </si>
  <si>
    <t>管理目的の財源として使用する</t>
  </si>
  <si>
    <t>資産である。</t>
  </si>
  <si>
    <t>職員</t>
  </si>
  <si>
    <t>うち公益目的保有財産53.3％</t>
  </si>
  <si>
    <t>する財産46.7％</t>
  </si>
  <si>
    <t>職員8名の6月分賞与引当金</t>
  </si>
  <si>
    <t>うち公益目的保有財産94.4％</t>
  </si>
  <si>
    <t>する財産5.6％</t>
  </si>
  <si>
    <t>（平成31年3月31日現在）</t>
  </si>
  <si>
    <t>前払金</t>
  </si>
  <si>
    <t>業務委託契約書用印紙</t>
  </si>
  <si>
    <t>職員6名雇用保険料</t>
  </si>
  <si>
    <t>物置1台他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</si>
</sst>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&quot;△ &quot;#,##0"/>
    <numFmt numFmtId="185" formatCode="#,##0_ "/>
    <numFmt numFmtId="186" formatCode="#,##0_);\(#,##0\)"/>
    <numFmt numFmtId="187" formatCode="0_);[Red]\(0\)"/>
    <numFmt numFmtId="188" formatCode="0_);\(0\)"/>
    <numFmt numFmtId="189" formatCode="0.000000%"/>
    <numFmt numFmtId="190" formatCode="0.0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58" fontId="3" fillId="0" borderId="0" xfId="0" applyNumberFormat="1" applyFont="1" applyAlignment="1">
      <alignment horizontal="right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184" fontId="3" fillId="0" borderId="11" xfId="49" applyNumberFormat="1" applyFont="1" applyFill="1" applyBorder="1" applyAlignment="1">
      <alignment vertical="center" shrinkToFit="1"/>
    </xf>
    <xf numFmtId="184" fontId="3" fillId="0" borderId="11" xfId="49" applyNumberFormat="1" applyFont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184" fontId="3" fillId="0" borderId="12" xfId="49" applyNumberFormat="1" applyFont="1" applyFill="1" applyBorder="1" applyAlignment="1">
      <alignment vertical="center" shrinkToFit="1"/>
    </xf>
    <xf numFmtId="184" fontId="3" fillId="0" borderId="13" xfId="49" applyNumberFormat="1" applyFont="1" applyFill="1" applyBorder="1" applyAlignment="1">
      <alignment vertical="center" shrinkToFit="1"/>
    </xf>
    <xf numFmtId="184" fontId="3" fillId="0" borderId="10" xfId="49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184" fontId="3" fillId="0" borderId="14" xfId="49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184" fontId="3" fillId="0" borderId="15" xfId="49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84" fontId="3" fillId="0" borderId="16" xfId="49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184" fontId="3" fillId="0" borderId="18" xfId="49" applyNumberFormat="1" applyFont="1" applyFill="1" applyBorder="1" applyAlignment="1">
      <alignment vertical="center" shrinkToFit="1"/>
    </xf>
    <xf numFmtId="184" fontId="3" fillId="0" borderId="19" xfId="49" applyNumberFormat="1" applyFont="1" applyFill="1" applyBorder="1" applyAlignment="1">
      <alignment vertical="center" shrinkToFit="1"/>
    </xf>
    <xf numFmtId="184" fontId="4" fillId="0" borderId="11" xfId="49" applyNumberFormat="1" applyFont="1" applyFill="1" applyBorder="1" applyAlignment="1">
      <alignment vertical="center" wrapText="1"/>
    </xf>
    <xf numFmtId="184" fontId="4" fillId="0" borderId="11" xfId="49" applyNumberFormat="1" applyFont="1" applyFill="1" applyBorder="1" applyAlignment="1">
      <alignment vertical="top"/>
    </xf>
    <xf numFmtId="0" fontId="3" fillId="0" borderId="19" xfId="0" applyFont="1" applyFill="1" applyBorder="1" applyAlignment="1">
      <alignment vertical="center" shrinkToFit="1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84" fontId="3" fillId="0" borderId="11" xfId="49" applyNumberFormat="1" applyFont="1" applyFill="1" applyBorder="1" applyAlignment="1">
      <alignment vertical="top" shrinkToFit="1"/>
    </xf>
    <xf numFmtId="184" fontId="3" fillId="0" borderId="11" xfId="49" applyNumberFormat="1" applyFont="1" applyFill="1" applyBorder="1" applyAlignment="1">
      <alignment vertical="center" wrapText="1"/>
    </xf>
    <xf numFmtId="184" fontId="3" fillId="0" borderId="11" xfId="49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shrinkToFit="1"/>
    </xf>
    <xf numFmtId="5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selection activeCell="E47" sqref="E47"/>
    </sheetView>
  </sheetViews>
  <sheetFormatPr defaultColWidth="9.00390625" defaultRowHeight="13.5"/>
  <cols>
    <col min="1" max="1" width="13.625" style="10" customWidth="1"/>
    <col min="2" max="2" width="12.375" style="10" customWidth="1"/>
    <col min="3" max="3" width="18.125" style="10" customWidth="1"/>
    <col min="4" max="4" width="27.625" style="10" customWidth="1"/>
    <col min="5" max="5" width="13.25390625" style="9" customWidth="1"/>
    <col min="6" max="7" width="9.00390625" style="9" customWidth="1"/>
    <col min="8" max="8" width="11.75390625" style="9" bestFit="1" customWidth="1"/>
    <col min="9" max="16384" width="9.00390625" style="9" customWidth="1"/>
  </cols>
  <sheetData>
    <row r="1" spans="1:5" ht="19.5" customHeight="1">
      <c r="A1" s="42" t="s">
        <v>30</v>
      </c>
      <c r="B1" s="42"/>
      <c r="C1" s="42"/>
      <c r="D1" s="42"/>
      <c r="E1" s="42"/>
    </row>
    <row r="2" spans="1:6" s="1" customFormat="1" ht="19.5" customHeight="1">
      <c r="A2" s="43" t="s">
        <v>55</v>
      </c>
      <c r="B2" s="43"/>
      <c r="C2" s="43"/>
      <c r="D2" s="43"/>
      <c r="E2" s="44"/>
      <c r="F2" s="2"/>
    </row>
    <row r="3" spans="1:6" s="1" customFormat="1" ht="19.5" customHeight="1">
      <c r="A3" s="36"/>
      <c r="B3" s="36"/>
      <c r="C3" s="36"/>
      <c r="D3" s="36"/>
      <c r="E3" s="13" t="s">
        <v>3</v>
      </c>
      <c r="F3" s="2"/>
    </row>
    <row r="4" spans="1:6" s="1" customFormat="1" ht="16.5" customHeight="1">
      <c r="A4" s="45" t="s">
        <v>14</v>
      </c>
      <c r="B4" s="46"/>
      <c r="C4" s="14" t="s">
        <v>15</v>
      </c>
      <c r="D4" s="14" t="s">
        <v>16</v>
      </c>
      <c r="E4" s="14" t="s">
        <v>10</v>
      </c>
      <c r="F4" s="3"/>
    </row>
    <row r="5" spans="1:6" s="5" customFormat="1" ht="16.5" customHeight="1">
      <c r="A5" s="15" t="s">
        <v>17</v>
      </c>
      <c r="B5" s="15"/>
      <c r="C5" s="16"/>
      <c r="D5" s="16"/>
      <c r="E5" s="17"/>
      <c r="F5" s="4"/>
    </row>
    <row r="6" spans="1:6" s="5" customFormat="1" ht="16.5" customHeight="1">
      <c r="A6" s="15"/>
      <c r="B6" s="15" t="s">
        <v>18</v>
      </c>
      <c r="C6" s="16" t="s">
        <v>19</v>
      </c>
      <c r="D6" s="16" t="s">
        <v>31</v>
      </c>
      <c r="E6" s="17">
        <v>131570</v>
      </c>
      <c r="F6" s="4"/>
    </row>
    <row r="7" spans="1:8" s="5" customFormat="1" ht="16.5" customHeight="1">
      <c r="A7" s="15"/>
      <c r="B7" s="15" t="s">
        <v>46</v>
      </c>
      <c r="C7" s="33" t="s">
        <v>32</v>
      </c>
      <c r="D7" s="16" t="s">
        <v>31</v>
      </c>
      <c r="E7" s="16">
        <v>55046734</v>
      </c>
      <c r="F7" s="8"/>
      <c r="G7" s="11"/>
      <c r="H7" s="11"/>
    </row>
    <row r="8" spans="1:8" s="5" customFormat="1" ht="16.5" customHeight="1">
      <c r="A8" s="15"/>
      <c r="B8" s="15"/>
      <c r="C8" s="34" t="s">
        <v>33</v>
      </c>
      <c r="D8" s="16"/>
      <c r="E8" s="16"/>
      <c r="F8" s="8"/>
      <c r="G8" s="11"/>
      <c r="H8" s="11"/>
    </row>
    <row r="9" spans="1:8" s="5" customFormat="1" ht="16.5" customHeight="1">
      <c r="A9" s="15"/>
      <c r="B9" s="15"/>
      <c r="C9" s="33" t="s">
        <v>32</v>
      </c>
      <c r="D9" s="16" t="s">
        <v>31</v>
      </c>
      <c r="E9" s="16">
        <v>1117780</v>
      </c>
      <c r="F9" s="8"/>
      <c r="G9" s="11"/>
      <c r="H9" s="11"/>
    </row>
    <row r="10" spans="1:8" s="5" customFormat="1" ht="16.5" customHeight="1">
      <c r="A10" s="15"/>
      <c r="B10" s="15"/>
      <c r="C10" s="34" t="s">
        <v>33</v>
      </c>
      <c r="D10" s="16"/>
      <c r="E10" s="16"/>
      <c r="F10" s="8"/>
      <c r="G10" s="11"/>
      <c r="H10" s="11"/>
    </row>
    <row r="11" spans="1:8" s="5" customFormat="1" ht="16.5" customHeight="1">
      <c r="A11" s="15"/>
      <c r="B11" s="15" t="s">
        <v>20</v>
      </c>
      <c r="C11" s="16"/>
      <c r="D11" s="16" t="s">
        <v>37</v>
      </c>
      <c r="E11" s="16">
        <v>19353070</v>
      </c>
      <c r="F11" s="8"/>
      <c r="G11" s="11"/>
      <c r="H11" s="11"/>
    </row>
    <row r="12" spans="1:8" s="5" customFormat="1" ht="16.5" customHeight="1">
      <c r="A12" s="15"/>
      <c r="B12" s="15" t="s">
        <v>56</v>
      </c>
      <c r="C12" s="16"/>
      <c r="D12" s="16" t="s">
        <v>57</v>
      </c>
      <c r="E12" s="16">
        <v>120000</v>
      </c>
      <c r="F12" s="8"/>
      <c r="G12" s="11"/>
      <c r="H12" s="11"/>
    </row>
    <row r="13" spans="1:8" s="5" customFormat="1" ht="16.5" customHeight="1">
      <c r="A13" s="15"/>
      <c r="B13" s="15" t="s">
        <v>21</v>
      </c>
      <c r="C13" s="16" t="s">
        <v>49</v>
      </c>
      <c r="D13" s="16" t="s">
        <v>58</v>
      </c>
      <c r="E13" s="16">
        <v>52858</v>
      </c>
      <c r="F13" s="8"/>
      <c r="G13" s="11"/>
      <c r="H13" s="11"/>
    </row>
    <row r="14" spans="1:8" s="5" customFormat="1" ht="16.5" customHeight="1">
      <c r="A14" s="18" t="s">
        <v>4</v>
      </c>
      <c r="B14" s="19"/>
      <c r="C14" s="20"/>
      <c r="D14" s="21"/>
      <c r="E14" s="22">
        <f>SUM(E6:E13)</f>
        <v>75822012</v>
      </c>
      <c r="F14" s="8"/>
      <c r="G14" s="11"/>
      <c r="H14" s="11"/>
    </row>
    <row r="15" spans="1:8" s="5" customFormat="1" ht="16.5" customHeight="1">
      <c r="A15" s="15" t="s">
        <v>22</v>
      </c>
      <c r="B15" s="15"/>
      <c r="C15" s="16"/>
      <c r="D15" s="16"/>
      <c r="E15" s="16"/>
      <c r="F15" s="8"/>
      <c r="G15" s="11"/>
      <c r="H15" s="11"/>
    </row>
    <row r="16" spans="1:8" s="5" customFormat="1" ht="16.5" customHeight="1">
      <c r="A16" s="15" t="s">
        <v>23</v>
      </c>
      <c r="B16" s="15"/>
      <c r="C16" s="15"/>
      <c r="D16" s="16"/>
      <c r="E16" s="16"/>
      <c r="F16" s="8"/>
      <c r="G16" s="11"/>
      <c r="H16" s="11"/>
    </row>
    <row r="17" spans="1:8" s="5" customFormat="1" ht="16.5" customHeight="1">
      <c r="A17" s="15"/>
      <c r="B17" s="15" t="s">
        <v>7</v>
      </c>
      <c r="C17" s="16" t="s">
        <v>34</v>
      </c>
      <c r="D17" s="39" t="s">
        <v>47</v>
      </c>
      <c r="E17" s="16">
        <v>51472050</v>
      </c>
      <c r="F17" s="8"/>
      <c r="G17" s="11"/>
      <c r="H17" s="11"/>
    </row>
    <row r="18" spans="1:8" s="5" customFormat="1" ht="16.5" customHeight="1">
      <c r="A18" s="15"/>
      <c r="B18" s="15"/>
      <c r="C18" s="38" t="s">
        <v>36</v>
      </c>
      <c r="D18" s="40" t="s">
        <v>48</v>
      </c>
      <c r="E18" s="16"/>
      <c r="F18" s="8"/>
      <c r="G18" s="11"/>
      <c r="H18" s="11"/>
    </row>
    <row r="19" spans="1:8" s="5" customFormat="1" ht="16.5" customHeight="1">
      <c r="A19" s="15" t="s">
        <v>24</v>
      </c>
      <c r="B19" s="15"/>
      <c r="C19" s="16"/>
      <c r="D19" s="16"/>
      <c r="E19" s="16"/>
      <c r="F19" s="8"/>
      <c r="G19" s="11"/>
      <c r="H19" s="11"/>
    </row>
    <row r="20" spans="1:8" s="5" customFormat="1" ht="16.5" customHeight="1">
      <c r="A20" s="15"/>
      <c r="B20" s="15" t="s">
        <v>8</v>
      </c>
      <c r="C20" s="16" t="s">
        <v>59</v>
      </c>
      <c r="D20" s="37" t="s">
        <v>43</v>
      </c>
      <c r="E20" s="16">
        <v>158651</v>
      </c>
      <c r="F20" s="8"/>
      <c r="G20" s="11"/>
      <c r="H20" s="11"/>
    </row>
    <row r="21" spans="1:8" s="5" customFormat="1" ht="16.5" customHeight="1">
      <c r="A21" s="15"/>
      <c r="B21" s="15"/>
      <c r="C21" s="16"/>
      <c r="D21" s="16" t="s">
        <v>53</v>
      </c>
      <c r="E21" s="16"/>
      <c r="F21" s="8"/>
      <c r="G21" s="11"/>
      <c r="H21" s="11"/>
    </row>
    <row r="22" spans="1:8" s="5" customFormat="1" ht="16.5" customHeight="1">
      <c r="A22" s="15"/>
      <c r="B22" s="15"/>
      <c r="C22" s="16"/>
      <c r="D22" s="16" t="s">
        <v>44</v>
      </c>
      <c r="E22" s="16"/>
      <c r="F22" s="8"/>
      <c r="G22" s="11"/>
      <c r="H22" s="11"/>
    </row>
    <row r="23" spans="1:8" s="5" customFormat="1" ht="16.5" customHeight="1">
      <c r="A23" s="15"/>
      <c r="B23" s="15"/>
      <c r="C23" s="16"/>
      <c r="D23" s="16" t="s">
        <v>45</v>
      </c>
      <c r="E23" s="16"/>
      <c r="F23" s="8"/>
      <c r="G23" s="11"/>
      <c r="H23" s="11"/>
    </row>
    <row r="24" spans="1:8" s="5" customFormat="1" ht="16.5" customHeight="1">
      <c r="A24" s="25"/>
      <c r="B24" s="25"/>
      <c r="C24" s="26"/>
      <c r="D24" s="26" t="s">
        <v>54</v>
      </c>
      <c r="E24" s="26"/>
      <c r="F24" s="8"/>
      <c r="G24" s="11"/>
      <c r="H24" s="11"/>
    </row>
    <row r="25" spans="1:8" s="5" customFormat="1" ht="16.5" customHeight="1">
      <c r="A25" s="15"/>
      <c r="B25" s="15" t="s">
        <v>11</v>
      </c>
      <c r="C25" s="16" t="s">
        <v>35</v>
      </c>
      <c r="D25" s="41" t="s">
        <v>43</v>
      </c>
      <c r="E25" s="16">
        <v>4914706</v>
      </c>
      <c r="F25" s="8"/>
      <c r="G25" s="11"/>
      <c r="H25" s="11"/>
    </row>
    <row r="26" spans="1:8" s="5" customFormat="1" ht="16.5" customHeight="1">
      <c r="A26" s="15"/>
      <c r="B26" s="15"/>
      <c r="C26" s="16"/>
      <c r="D26" s="16" t="s">
        <v>50</v>
      </c>
      <c r="E26" s="16"/>
      <c r="F26" s="8"/>
      <c r="G26" s="11"/>
      <c r="H26" s="11"/>
    </row>
    <row r="27" spans="1:8" s="5" customFormat="1" ht="16.5" customHeight="1">
      <c r="A27" s="15"/>
      <c r="B27" s="15"/>
      <c r="C27" s="16"/>
      <c r="D27" s="16" t="s">
        <v>44</v>
      </c>
      <c r="E27" s="16"/>
      <c r="F27" s="8"/>
      <c r="G27" s="11"/>
      <c r="H27" s="11"/>
    </row>
    <row r="28" spans="1:8" s="5" customFormat="1" ht="16.5" customHeight="1">
      <c r="A28" s="15"/>
      <c r="B28" s="15"/>
      <c r="C28" s="16"/>
      <c r="D28" s="16" t="s">
        <v>45</v>
      </c>
      <c r="E28" s="16"/>
      <c r="F28" s="8"/>
      <c r="G28" s="11"/>
      <c r="H28" s="11"/>
    </row>
    <row r="29" spans="1:8" s="5" customFormat="1" ht="16.5" customHeight="1">
      <c r="A29" s="15"/>
      <c r="B29" s="15"/>
      <c r="C29" s="16"/>
      <c r="D29" s="16" t="s">
        <v>51</v>
      </c>
      <c r="E29" s="16"/>
      <c r="F29" s="8"/>
      <c r="G29" s="11"/>
      <c r="H29" s="11"/>
    </row>
    <row r="30" spans="1:8" s="5" customFormat="1" ht="16.5" customHeight="1">
      <c r="A30" s="18" t="s">
        <v>5</v>
      </c>
      <c r="B30" s="19"/>
      <c r="C30" s="20"/>
      <c r="D30" s="21"/>
      <c r="E30" s="22">
        <f>SUM(E17:E25)</f>
        <v>56545407</v>
      </c>
      <c r="F30" s="8"/>
      <c r="G30" s="11"/>
      <c r="H30" s="11"/>
    </row>
    <row r="31" spans="1:8" s="5" customFormat="1" ht="16.5" customHeight="1">
      <c r="A31" s="18" t="s">
        <v>0</v>
      </c>
      <c r="B31" s="23"/>
      <c r="C31" s="24"/>
      <c r="D31" s="24"/>
      <c r="E31" s="22">
        <f>SUM(E14+E30)</f>
        <v>132367419</v>
      </c>
      <c r="F31" s="8"/>
      <c r="G31" s="11"/>
      <c r="H31" s="11"/>
    </row>
    <row r="32" spans="1:6" s="1" customFormat="1" ht="16.5" customHeight="1">
      <c r="A32" s="45" t="s">
        <v>14</v>
      </c>
      <c r="B32" s="46"/>
      <c r="C32" s="14" t="s">
        <v>15</v>
      </c>
      <c r="D32" s="14" t="s">
        <v>16</v>
      </c>
      <c r="E32" s="14" t="s">
        <v>10</v>
      </c>
      <c r="F32" s="3"/>
    </row>
    <row r="33" spans="1:8" s="5" customFormat="1" ht="16.5" customHeight="1">
      <c r="A33" s="15" t="s">
        <v>25</v>
      </c>
      <c r="B33" s="15"/>
      <c r="C33" s="16"/>
      <c r="D33" s="16"/>
      <c r="E33" s="16"/>
      <c r="F33" s="8"/>
      <c r="G33" s="11"/>
      <c r="H33" s="11"/>
    </row>
    <row r="34" spans="1:8" s="5" customFormat="1" ht="16.5" customHeight="1">
      <c r="A34" s="15"/>
      <c r="B34" s="15" t="s">
        <v>26</v>
      </c>
      <c r="C34" s="16"/>
      <c r="D34" s="15" t="s">
        <v>38</v>
      </c>
      <c r="E34" s="16">
        <v>8677404</v>
      </c>
      <c r="F34" s="8"/>
      <c r="G34" s="11"/>
      <c r="H34" s="11"/>
    </row>
    <row r="35" spans="1:8" s="5" customFormat="1" ht="16.5" customHeight="1">
      <c r="A35" s="15"/>
      <c r="B35" s="15" t="s">
        <v>27</v>
      </c>
      <c r="C35" s="16"/>
      <c r="D35" s="16" t="s">
        <v>42</v>
      </c>
      <c r="E35" s="16">
        <v>9461240</v>
      </c>
      <c r="F35" s="8"/>
      <c r="G35" s="11"/>
      <c r="H35" s="11"/>
    </row>
    <row r="36" spans="1:9" s="5" customFormat="1" ht="16.5" customHeight="1">
      <c r="A36" s="15"/>
      <c r="B36" s="15"/>
      <c r="C36" s="16"/>
      <c r="D36" s="16" t="s">
        <v>41</v>
      </c>
      <c r="E36" s="16">
        <v>531570</v>
      </c>
      <c r="F36" s="8"/>
      <c r="G36" s="12"/>
      <c r="H36" s="12"/>
      <c r="I36" s="6"/>
    </row>
    <row r="37" spans="1:9" s="5" customFormat="1" ht="16.5" customHeight="1">
      <c r="A37" s="15"/>
      <c r="B37" s="15" t="s">
        <v>28</v>
      </c>
      <c r="C37" s="16"/>
      <c r="D37" s="16" t="s">
        <v>40</v>
      </c>
      <c r="E37" s="16">
        <v>4109634</v>
      </c>
      <c r="F37" s="8"/>
      <c r="G37" s="12"/>
      <c r="H37" s="12"/>
      <c r="I37" s="6"/>
    </row>
    <row r="38" spans="1:9" s="5" customFormat="1" ht="16.5" customHeight="1">
      <c r="A38" s="15"/>
      <c r="B38" s="15"/>
      <c r="C38" s="16"/>
      <c r="D38" s="16" t="s">
        <v>39</v>
      </c>
      <c r="E38" s="16">
        <v>388078</v>
      </c>
      <c r="F38" s="8"/>
      <c r="G38" s="12"/>
      <c r="H38" s="12"/>
      <c r="I38" s="6"/>
    </row>
    <row r="39" spans="1:9" s="5" customFormat="1" ht="16.5" customHeight="1">
      <c r="A39" s="15"/>
      <c r="B39" s="15" t="s">
        <v>12</v>
      </c>
      <c r="C39" s="16"/>
      <c r="D39" s="16" t="s">
        <v>35</v>
      </c>
      <c r="E39" s="16">
        <v>1790941</v>
      </c>
      <c r="F39" s="8"/>
      <c r="G39" s="12"/>
      <c r="H39" s="7"/>
      <c r="I39" s="6"/>
    </row>
    <row r="40" spans="1:9" s="5" customFormat="1" ht="16.5" customHeight="1">
      <c r="A40" s="15"/>
      <c r="B40" s="15" t="s">
        <v>9</v>
      </c>
      <c r="C40" s="26" t="s">
        <v>49</v>
      </c>
      <c r="D40" s="26" t="s">
        <v>52</v>
      </c>
      <c r="E40" s="16">
        <v>3151245</v>
      </c>
      <c r="F40" s="8"/>
      <c r="G40" s="12"/>
      <c r="H40" s="7"/>
      <c r="I40" s="6"/>
    </row>
    <row r="41" spans="1:9" s="5" customFormat="1" ht="16.5" customHeight="1">
      <c r="A41" s="18" t="s">
        <v>6</v>
      </c>
      <c r="B41" s="19"/>
      <c r="C41" s="20"/>
      <c r="D41" s="21"/>
      <c r="E41" s="22">
        <f>SUM(E34:E40)</f>
        <v>28110112</v>
      </c>
      <c r="F41" s="8"/>
      <c r="G41" s="12"/>
      <c r="H41" s="12"/>
      <c r="I41" s="6"/>
    </row>
    <row r="42" spans="1:8" s="5" customFormat="1" ht="16.5" customHeight="1">
      <c r="A42" s="15" t="s">
        <v>29</v>
      </c>
      <c r="B42" s="15"/>
      <c r="C42" s="16"/>
      <c r="D42" s="16"/>
      <c r="E42" s="16"/>
      <c r="F42" s="8"/>
      <c r="G42" s="11"/>
      <c r="H42" s="11"/>
    </row>
    <row r="43" spans="1:8" s="5" customFormat="1" ht="16.5" customHeight="1">
      <c r="A43" s="25"/>
      <c r="B43" s="25" t="s">
        <v>12</v>
      </c>
      <c r="C43" s="26"/>
      <c r="D43" s="26" t="s">
        <v>35</v>
      </c>
      <c r="E43" s="26">
        <v>3172247</v>
      </c>
      <c r="F43" s="8"/>
      <c r="G43" s="11"/>
      <c r="H43" s="11"/>
    </row>
    <row r="44" spans="1:8" s="5" customFormat="1" ht="16.5" customHeight="1">
      <c r="A44" s="27" t="s">
        <v>13</v>
      </c>
      <c r="B44" s="35"/>
      <c r="C44" s="28"/>
      <c r="D44" s="32"/>
      <c r="E44" s="16">
        <f>SUM(E43)</f>
        <v>3172247</v>
      </c>
      <c r="F44" s="8"/>
      <c r="G44" s="11"/>
      <c r="H44" s="11"/>
    </row>
    <row r="45" spans="1:8" s="5" customFormat="1" ht="16.5" customHeight="1">
      <c r="A45" s="18" t="s">
        <v>1</v>
      </c>
      <c r="B45" s="23"/>
      <c r="C45" s="24"/>
      <c r="D45" s="21"/>
      <c r="E45" s="22">
        <f>SUM(E41+E44)</f>
        <v>31282359</v>
      </c>
      <c r="F45" s="8"/>
      <c r="G45" s="11"/>
      <c r="H45" s="11"/>
    </row>
    <row r="46" spans="1:8" s="5" customFormat="1" ht="16.5" customHeight="1">
      <c r="A46" s="29" t="s">
        <v>2</v>
      </c>
      <c r="B46" s="30"/>
      <c r="C46" s="31"/>
      <c r="D46" s="32"/>
      <c r="E46" s="26">
        <f>SUM(E31-E45)</f>
        <v>101085060</v>
      </c>
      <c r="F46" s="8"/>
      <c r="G46" s="11"/>
      <c r="H46" s="11"/>
    </row>
  </sheetData>
  <sheetProtection/>
  <mergeCells count="4">
    <mergeCell ref="A1:E1"/>
    <mergeCell ref="A2:E2"/>
    <mergeCell ref="A4:B4"/>
    <mergeCell ref="A32:B32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  <headerFooter alignWithMargins="0">
    <firstFooter>&amp;C&amp;14 26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鴻巣市施設管理公社</dc:creator>
  <cp:keywords/>
  <dc:description/>
  <cp:lastModifiedBy>imaizumi</cp:lastModifiedBy>
  <cp:lastPrinted>2019-09-10T01:11:49Z</cp:lastPrinted>
  <dcterms:created xsi:type="dcterms:W3CDTF">2000-04-18T23:47:13Z</dcterms:created>
  <dcterms:modified xsi:type="dcterms:W3CDTF">2019-09-10T01:11:53Z</dcterms:modified>
  <cp:category/>
  <cp:version/>
  <cp:contentType/>
  <cp:contentStatus/>
</cp:coreProperties>
</file>